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id Comparison" sheetId="1" state="visible" r:id="rId3"/>
    <sheet name="Scope Leveling" sheetId="2" state="visible" r:id="rId4"/>
    <sheet name="Instruction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<sst xmlns="http://schemas.openxmlformats.org/spreadsheetml/2006/main" count="97" uniqueCount="62">
  <si>
    <t xml:space="preserve">SUB BID COMPARISON &amp; LEVELING</t>
  </si>
  <si>
    <t xml:space="preserve">Compare Subcontractor Bids by Price &amp; Scope  —  Summit Tools (summittools.ai)</t>
  </si>
  <si>
    <t xml:space="preserve">PROJECT INFORMATION</t>
  </si>
  <si>
    <t xml:space="preserve">Project Name:</t>
  </si>
  <si>
    <t xml:space="preserve">Trade / Scope:</t>
  </si>
  <si>
    <t xml:space="preserve">Bid Due Date:</t>
  </si>
  <si>
    <t xml:space="preserve">Estimator:</t>
  </si>
  <si>
    <t xml:space="preserve">GC Budget / Estimate ($):</t>
  </si>
  <si>
    <t xml:space="preserve"># of Bids Received:</t>
  </si>
  <si>
    <t xml:space="preserve">BID SUMMARY  —  Enter Each Subcontractor's Bid Below</t>
  </si>
  <si>
    <t xml:space="preserve">Bidder / Company</t>
  </si>
  <si>
    <t xml:space="preserve">Base Bid ($)</t>
  </si>
  <si>
    <t xml:space="preserve">Bond &amp; Insurance
Provided?</t>
  </si>
  <si>
    <t xml:space="preserve">Scope Gaps
Found?</t>
  </si>
  <si>
    <t xml:space="preserve">Adjustment for
Missing Scope ($)</t>
  </si>
  <si>
    <t xml:space="preserve">Inclusions / Exclusions / Clarification Notes</t>
  </si>
  <si>
    <t xml:space="preserve">Adjusted Bid ($)</t>
  </si>
  <si>
    <t xml:space="preserve">Rank</t>
  </si>
  <si>
    <t xml:space="preserve">Recommend</t>
  </si>
  <si>
    <t xml:space="preserve">Northline Contracting</t>
  </si>
  <si>
    <t xml:space="preserve">Yes</t>
  </si>
  <si>
    <t xml:space="preserve">No</t>
  </si>
  <si>
    <t xml:space="preserve">Clean bid — no exclusions noted</t>
  </si>
  <si>
    <t xml:space="preserve">Baseline Grading Co.</t>
  </si>
  <si>
    <t xml:space="preserve">Missing traffic control &amp; dewatering — adjustment added by GC</t>
  </si>
  <si>
    <t xml:space="preserve">Redstone Earthworks</t>
  </si>
  <si>
    <t xml:space="preserve">Bonding &amp; insurance not confirmed — flag before award</t>
  </si>
  <si>
    <t xml:space="preserve">Color Key:</t>
  </si>
  <si>
    <t xml:space="preserve">Scope Gap Flagged</t>
  </si>
  <si>
    <t xml:space="preserve">Bonding/Insurance Missing</t>
  </si>
  <si>
    <t xml:space="preserve">Best Value (Rank 1)</t>
  </si>
  <si>
    <t xml:space="preserve">Sub Bid Comparison &amp; Leveling  —  provided by Summit Tools (summittools.ai)</t>
  </si>
  <si>
    <t xml:space="preserve">SCOPE LEVELING CHECKLIST</t>
  </si>
  <si>
    <t xml:space="preserve">Confirm Every Bidder Included the Same Scope  —  Summit Tools (summittools.ai)</t>
  </si>
  <si>
    <t xml:space="preserve">SCOPE LEVELING  —  Bidder Names Sync Automatically From Bid Comparison</t>
  </si>
  <si>
    <t xml:space="preserve">Scope / Line Item</t>
  </si>
  <si>
    <t xml:space="preserve"># Included</t>
  </si>
  <si>
    <t xml:space="preserve">Scope Gap Flag</t>
  </si>
  <si>
    <t xml:space="preserve">Mobilization &amp; Site Setup</t>
  </si>
  <si>
    <t xml:space="preserve">Labor</t>
  </si>
  <si>
    <t xml:space="preserve">Materials</t>
  </si>
  <si>
    <t xml:space="preserve">Equipment &amp; Tools Rental</t>
  </si>
  <si>
    <t xml:space="preserve">Permits &amp; Fees</t>
  </si>
  <si>
    <t xml:space="preserve">Bonding &amp; Insurance</t>
  </si>
  <si>
    <t xml:space="preserve">Safety &amp; Traffic Control</t>
  </si>
  <si>
    <t xml:space="preserve">Waste / Debris Disposal</t>
  </si>
  <si>
    <t xml:space="preserve">Warranty (1-Year Minimum)</t>
  </si>
  <si>
    <t xml:space="preserve">Change Order Provision Included</t>
  </si>
  <si>
    <t xml:space="preserve">Gap Found (scope missing)</t>
  </si>
  <si>
    <t xml:space="preserve">Complete (all bidders included)</t>
  </si>
  <si>
    <t xml:space="preserve">Scope Leveling Checklist  —  provided by Summit Tools (summittools.ai)</t>
  </si>
  <si>
    <t xml:space="preserve">SUB BID COMPARISON &amp; LEVELING — USER GUIDE</t>
  </si>
  <si>
    <t xml:space="preserve">What This Template Does</t>
  </si>
  <si>
    <t xml:space="preserve">This workbook helps you compare subcontractor bids apples-to-apples before you award a trade. The Bid Comparison tab ranks each bidder's adjusted price and flags missing bonding or scope gaps. The Scope Leveling tab is a line-item checklist that confirms every bidder actually included the same scope of work — so the lowest number isn't hiding an exclusion that will show up as a change order later.</t>
  </si>
  <si>
    <t xml:space="preserve">Getting Started — Bid Comparison Tab</t>
  </si>
  <si>
    <t xml:space="preserve">1. Fill in Project Information: Project Name, Trade/Scope, Bid Due Date, Estimator, and your GC Budget/Estimate ($). The # of Bids Received field counts automatically as you add bidder names.
2. In the Bid Summary table, replace the three sample rows (shaded yellow) with your own bidders, or delete them if not needed.
3. For each bidder enter: Base Bid ($), whether Bond &amp; Insurance was provided (Yes/No dropdown), whether Scope Gaps were found (Yes/No dropdown), an Adjustment for Missing Scope ($) if you had to price in something they excluded, and any Inclusions/Exclusions/Clarification Notes.
4. Adjusted Bid ($), Rank, and Recommend calculate automatically — you don't need to touch those columns. Adjusted Bid = Base Bid + Adjustment for Missing Scope.</t>
  </si>
  <si>
    <t xml:space="preserve">Interpreting Rank, Best Value &amp; Scope Gap Flags</t>
  </si>
  <si>
    <t xml:space="preserve">Rank ranks bidders by Adjusted Bid ($) from lowest (1) to highest — this accounts for any pricing adjustments, not just the raw base bid. Recommend shows a green "✓ Best Value" on the Rank 1 row. On the Bid Comparison tab, a bidder's Bond &amp; Insurance answer turns bold red if marked "No" — confirm this before awarding. A "Yes" under Scope Gaps Found highlights amber as a reminder to review the adjustment and notes columns for that bidder.</t>
  </si>
  <si>
    <t xml:space="preserve">How Scope Leveling Syncs With Bid Comparison</t>
  </si>
  <si>
    <t xml:space="preserve">The six bidder-name columns on the Scope Leveling tab pull live from the Bidder/Company names you enter on the Bid Comparison tab — rename a bidder there and it updates here automatically. For each standard scope line item, mark Yes or No per bidder to record whether their bid included it. # Included counts how many bidders said Yes, and Scope Gap Flag shows "Gap Found" (red) if any bidder answered "No", or "Complete" (green) once everyone matches. Use the five blank rows at the bottom of the table to add scope items specific to your trade.</t>
  </si>
  <si>
    <t xml:space="preserve">Tips Before Awarding the Trade</t>
  </si>
  <si>
    <t xml:space="preserve">Don't award on price alone — check the Scope Leveling tab for any "Gap Found" rows before signing a contract. A bidder with a lower Adjusted Bid but multiple scope gaps can end up costing more once those gaps surface as change orders. Confirm bonding &amp; insurance status directly with any bidder flagged red, and keep the Inclusions/Exclusions/Clarification Notes column detailed — it's your record of what each price actually includes if a dispute comes up later.</t>
  </si>
</sst>
</file>

<file path=xl/styles.xml><?xml version="1.0" encoding="utf-8"?>
<styleSheet xmlns="http://schemas.openxmlformats.org/spreadsheetml/2006/main">
  <numFmts count="3">
    <numFmt numFmtId="164" formatCode="General"/>
    <numFmt numFmtId="165" formatCode="mm/dd/yyyy"/>
    <numFmt numFmtId="166" formatCode="\$#,##0.00"/>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Calibri"/>
      <family val="0"/>
      <charset val="1"/>
    </font>
    <font>
      <sz val="10.5"/>
      <color rgb="FF6B6F72"/>
      <name val="Calibri"/>
      <family val="0"/>
      <charset val="1"/>
    </font>
    <font>
      <b val="true"/>
      <sz val="11"/>
      <color rgb="FF3E5442"/>
      <name val="Calibri"/>
      <family val="0"/>
      <charset val="1"/>
    </font>
    <font>
      <b val="true"/>
      <sz val="10"/>
      <color rgb="FF1E2228"/>
      <name val="Calibri"/>
      <family val="0"/>
      <charset val="1"/>
    </font>
    <font>
      <sz val="10"/>
      <color rgb="FF1E2228"/>
      <name val="Calibri"/>
      <family val="0"/>
      <charset val="1"/>
    </font>
    <font>
      <b val="true"/>
      <sz val="10"/>
      <color rgb="FFFFFFFF"/>
      <name val="Calibri"/>
      <family val="0"/>
      <charset val="1"/>
    </font>
    <font>
      <b val="true"/>
      <sz val="9.5"/>
      <color rgb="FF1E2228"/>
      <name val="Calibri"/>
      <family val="0"/>
      <charset val="1"/>
    </font>
    <font>
      <sz val="9.5"/>
      <color rgb="FF1E2228"/>
      <name val="Calibri"/>
      <family val="0"/>
      <charset val="1"/>
    </font>
    <font>
      <sz val="9.5"/>
      <color rgb="FF9C2B2B"/>
      <name val="Calibri"/>
      <family val="0"/>
      <charset val="1"/>
    </font>
    <font>
      <sz val="9.5"/>
      <color rgb="FF2C6B3F"/>
      <name val="Calibri"/>
      <family val="0"/>
      <charset val="1"/>
    </font>
    <font>
      <sz val="9"/>
      <color rgb="FF6B6F72"/>
      <name val="Calibri"/>
      <family val="0"/>
      <charset val="1"/>
    </font>
    <font>
      <b val="true"/>
      <sz val="16"/>
      <color rgb="FFFFFFFF"/>
      <name val="Calibri"/>
      <family val="0"/>
      <charset val="1"/>
    </font>
    <font>
      <b val="true"/>
      <sz val="12.5"/>
      <color rgb="FF3E5442"/>
      <name val="Calibri"/>
      <family val="0"/>
      <charset val="1"/>
    </font>
  </fonts>
  <fills count="6">
    <fill>
      <patternFill patternType="none"/>
    </fill>
    <fill>
      <patternFill patternType="gray125"/>
    </fill>
    <fill>
      <patternFill patternType="solid">
        <fgColor rgb="FF56745A"/>
        <bgColor rgb="FF6B6F72"/>
      </patternFill>
    </fill>
    <fill>
      <patternFill patternType="solid">
        <fgColor rgb="FFE7EDE8"/>
        <bgColor rgb="FFE9F5EC"/>
      </patternFill>
    </fill>
    <fill>
      <patternFill patternType="solid">
        <fgColor rgb="FFFFF6DF"/>
        <bgColor rgb="FFFDECEA"/>
      </patternFill>
    </fill>
    <fill>
      <patternFill patternType="solid">
        <fgColor rgb="FFE9F5EC"/>
        <bgColor rgb="FFE7EDE8"/>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3"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5" fontId="8" fillId="0" borderId="0" xfId="0" applyFont="true" applyBorder="true" applyAlignment="true" applyProtection="false">
      <alignment horizontal="left" vertical="center" textRotation="0" wrapText="false" indent="0" shrinkToFit="false"/>
      <protection locked="true" hidden="false"/>
    </xf>
    <xf numFmtId="166" fontId="8" fillId="0" borderId="0" xfId="0" applyFont="true" applyBorder="true" applyAlignment="true" applyProtection="false">
      <alignment horizontal="left" vertical="center"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6" fontId="8" fillId="4" borderId="1" xfId="0" applyFont="true" applyBorder="true" applyAlignment="true" applyProtection="false">
      <alignment horizontal="right" vertical="center" textRotation="0" wrapText="false" indent="0" shrinkToFit="false"/>
      <protection locked="true" hidden="false"/>
    </xf>
    <xf numFmtId="164" fontId="8" fillId="4"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6" fontId="8" fillId="0" borderId="1" xfId="0" applyFont="true" applyBorder="true" applyAlignment="true" applyProtection="false">
      <alignment horizontal="right" vertical="center" textRotation="0" wrapText="fals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10" fillId="0" borderId="0" xfId="0" applyFont="true" applyBorder="false" applyAlignment="true" applyProtection="false">
      <alignment horizontal="left" vertical="center" textRotation="0" wrapText="false" indent="0" shrinkToFit="false"/>
      <protection locked="true" hidden="false"/>
    </xf>
    <xf numFmtId="164" fontId="11" fillId="4" borderId="0" xfId="0" applyFont="true" applyBorder="false" applyAlignment="true" applyProtection="false">
      <alignment horizontal="left" vertical="center"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0" shrinkToFit="false"/>
      <protection locked="true" hidden="false"/>
    </xf>
    <xf numFmtId="164" fontId="13" fillId="5" borderId="0" xfId="0" applyFont="true" applyBorder="false" applyAlignment="true" applyProtection="false">
      <alignment horizontal="left" vertical="center" textRotation="0" wrapText="false" indent="0" shrinkToFit="false"/>
      <protection locked="true" hidden="false"/>
    </xf>
    <xf numFmtId="164" fontId="14" fillId="0" borderId="0"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true" applyProtection="false">
      <alignment horizontal="left" vertical="center" textRotation="0" wrapText="false" indent="0" shrinkToFit="false"/>
      <protection locked="true" hidden="false"/>
    </xf>
    <xf numFmtId="164" fontId="15" fillId="2" borderId="0" xfId="0" applyFont="true" applyBorder="false" applyAlignment="true" applyProtection="false">
      <alignment horizontal="left" vertical="center" textRotation="0" wrapText="false" indent="0" shrinkToFit="false"/>
      <protection locked="true" hidden="false"/>
    </xf>
    <xf numFmtId="164" fontId="16" fillId="0" borderId="0" xfId="0" applyFont="true" applyBorder="false" applyAlignment="true" applyProtection="false">
      <alignment horizontal="left" vertical="top" textRotation="0" wrapText="false" indent="0" shrinkToFit="false"/>
      <protection locked="true" hidden="false"/>
    </xf>
    <xf numFmtId="164" fontId="8" fillId="0" borderId="0" xfId="0" applyFont="true" applyBorder="fals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7">
    <dxf>
      <fill>
        <patternFill>
          <bgColor rgb="FFFFF6DF"/>
        </patternFill>
      </fill>
    </dxf>
    <dxf>
      <font>
        <b val="1"/>
        <color rgb="FF9C2B2B"/>
      </font>
    </dxf>
    <dxf>
      <fill>
        <patternFill>
          <bgColor rgb="FFE9F5EC"/>
        </patternFill>
      </fill>
    </dxf>
    <dxf>
      <font>
        <b val="1"/>
        <color rgb="FF2C6B3F"/>
      </font>
    </dxf>
    <dxf>
      <font>
        <b val="1"/>
        <color rgb="FF9C2B2B"/>
      </font>
      <fill>
        <patternFill>
          <bgColor rgb="FFFDECEA"/>
        </patternFill>
      </fill>
    </dxf>
    <dxf>
      <font>
        <b val="1"/>
        <color rgb="FF2C6B3F"/>
      </font>
      <fill>
        <patternFill>
          <bgColor rgb="FFE9F5EC"/>
        </patternFill>
      </fill>
    </dxf>
    <dxf>
      <fill>
        <patternFill>
          <bgColor rgb="FFFDECEA"/>
        </patternFill>
      </fill>
    </dxf>
  </dxfs>
  <colors>
    <indexedColors>
      <rgbColor rgb="FF000000"/>
      <rgbColor rgb="FFFFFFFF"/>
      <rgbColor rgb="FFFF0000"/>
      <rgbColor rgb="FF00FF00"/>
      <rgbColor rgb="FF0000FF"/>
      <rgbColor rgb="FFFFFF00"/>
      <rgbColor rgb="FFFF00FF"/>
      <rgbColor rgb="FF00FFFF"/>
      <rgbColor rgb="FF800000"/>
      <rgbColor rgb="FF2C6B3F"/>
      <rgbColor rgb="FF000080"/>
      <rgbColor rgb="FF808000"/>
      <rgbColor rgb="FF800080"/>
      <rgbColor rgb="FF008080"/>
      <rgbColor rgb="FFC0C0C0"/>
      <rgbColor rgb="FF56745A"/>
      <rgbColor rgb="FF9999FF"/>
      <rgbColor rgb="FF993366"/>
      <rgbColor rgb="FFFFF6DF"/>
      <rgbColor rgb="FFE9F5EC"/>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7EDE8"/>
      <rgbColor rgb="FFCCFFCC"/>
      <rgbColor rgb="FFFDECEA"/>
      <rgbColor rgb="FF99CCFF"/>
      <rgbColor rgb="FFFF99CC"/>
      <rgbColor rgb="FFCC99FF"/>
      <rgbColor rgb="FFFFCC99"/>
      <rgbColor rgb="FF3366FF"/>
      <rgbColor rgb="FF33CCCC"/>
      <rgbColor rgb="FF99CC00"/>
      <rgbColor rgb="FFFFCC00"/>
      <rgbColor rgb="FFFF9900"/>
      <rgbColor rgb="FFFF6600"/>
      <rgbColor rgb="FF6B6F72"/>
      <rgbColor rgb="FF969696"/>
      <rgbColor rgb="FF003366"/>
      <rgbColor rgb="FF339966"/>
      <rgbColor rgb="FF003300"/>
      <rgbColor rgb="FF3E5442"/>
      <rgbColor rgb="FF9C2B2B"/>
      <rgbColor rgb="FF993366"/>
      <rgbColor rgb="FF333399"/>
      <rgbColor rgb="FF1E222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11" topLeftCell="B12" activePane="bottomRight" state="frozen"/>
      <selection pane="topLeft" activeCell="A1" activeCellId="0" sqref="A1"/>
      <selection pane="topRight" activeCell="B1" activeCellId="0" sqref="B1"/>
      <selection pane="bottomLeft" activeCell="A12" activeCellId="0" sqref="A12"/>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18"/>
    <col collapsed="false" customWidth="true" hidden="false" outlineLevel="0" max="3" min="3" style="1" width="16"/>
    <col collapsed="false" customWidth="true" hidden="false" outlineLevel="0" max="4" min="4" style="1" width="14"/>
    <col collapsed="false" customWidth="true" hidden="false" outlineLevel="0" max="5" min="5" style="1" width="10"/>
    <col collapsed="false" customWidth="true" hidden="false" outlineLevel="0" max="6" min="6" style="1" width="11"/>
    <col collapsed="false" customWidth="true" hidden="false" outlineLevel="0" max="7" min="7" style="1" width="28"/>
    <col collapsed="false" customWidth="true" hidden="false" outlineLevel="0" max="8" min="8" style="1" width="13"/>
    <col collapsed="false" customWidth="true" hidden="false" outlineLevel="0" max="9" min="9" style="1" width="14"/>
    <col collapsed="false" customWidth="true" hidden="false" outlineLevel="0" max="10" min="10" style="1" width="10"/>
    <col collapsed="false" customWidth="true" hidden="false" outlineLevel="0" max="11" min="11" style="1" width="3"/>
  </cols>
  <sheetData>
    <row r="2" customFormat="false" ht="33.75" hidden="false" customHeight="true" outlineLevel="0" collapsed="false">
      <c r="B2" s="2" t="s">
        <v>0</v>
      </c>
      <c r="C2" s="2"/>
      <c r="D2" s="2"/>
      <c r="E2" s="2"/>
      <c r="F2" s="2"/>
      <c r="G2" s="2"/>
      <c r="H2" s="2"/>
      <c r="I2" s="2"/>
      <c r="J2" s="2"/>
    </row>
    <row r="3" customFormat="false" ht="15" hidden="false" customHeight="true" outlineLevel="0" collapsed="false">
      <c r="B3" s="3" t="s">
        <v>1</v>
      </c>
      <c r="C3" s="3"/>
      <c r="D3" s="3"/>
      <c r="E3" s="3"/>
      <c r="F3" s="3"/>
      <c r="G3" s="3"/>
      <c r="H3" s="3"/>
      <c r="I3" s="3"/>
      <c r="J3" s="3"/>
    </row>
    <row r="5" customFormat="false" ht="19.5" hidden="false" customHeight="true" outlineLevel="0" collapsed="false">
      <c r="B5" s="4" t="s">
        <v>2</v>
      </c>
      <c r="C5" s="4"/>
      <c r="D5" s="4"/>
      <c r="E5" s="4"/>
      <c r="F5" s="4"/>
      <c r="G5" s="4"/>
      <c r="H5" s="4"/>
      <c r="I5" s="4"/>
      <c r="J5" s="4"/>
    </row>
    <row r="6" customFormat="false" ht="19.5" hidden="false" customHeight="true" outlineLevel="0" collapsed="false">
      <c r="B6" s="5" t="s">
        <v>3</v>
      </c>
      <c r="C6" s="6"/>
      <c r="D6" s="6"/>
      <c r="E6" s="6"/>
      <c r="G6" s="5" t="s">
        <v>4</v>
      </c>
      <c r="H6" s="6"/>
      <c r="I6" s="6"/>
      <c r="J6" s="6"/>
    </row>
    <row r="7" customFormat="false" ht="19.5" hidden="false" customHeight="true" outlineLevel="0" collapsed="false">
      <c r="B7" s="5" t="s">
        <v>5</v>
      </c>
      <c r="C7" s="7"/>
      <c r="D7" s="7"/>
      <c r="E7" s="7"/>
      <c r="G7" s="5" t="s">
        <v>6</v>
      </c>
      <c r="H7" s="6"/>
      <c r="I7" s="6"/>
      <c r="J7" s="6"/>
    </row>
    <row r="8" customFormat="false" ht="19.5" hidden="false" customHeight="true" outlineLevel="0" collapsed="false">
      <c r="B8" s="5" t="s">
        <v>7</v>
      </c>
      <c r="C8" s="8"/>
      <c r="D8" s="8"/>
      <c r="E8" s="8"/>
      <c r="G8" s="5" t="s">
        <v>8</v>
      </c>
      <c r="H8" s="6" t="n">
        <f aca="false">COUNTA(B12:B17)</f>
        <v>3</v>
      </c>
      <c r="I8" s="6"/>
      <c r="J8" s="6"/>
    </row>
    <row r="10" customFormat="false" ht="19.5" hidden="false" customHeight="true" outlineLevel="0" collapsed="false">
      <c r="B10" s="4" t="s">
        <v>9</v>
      </c>
      <c r="C10" s="4"/>
      <c r="D10" s="4"/>
      <c r="E10" s="4"/>
      <c r="F10" s="4"/>
      <c r="G10" s="4"/>
      <c r="H10" s="4"/>
      <c r="I10" s="4"/>
      <c r="J10" s="4"/>
    </row>
    <row r="11" customFormat="false" ht="42" hidden="false" customHeight="true" outlineLevel="0" collapsed="false">
      <c r="B11" s="9" t="s">
        <v>10</v>
      </c>
      <c r="C11" s="9" t="s">
        <v>11</v>
      </c>
      <c r="D11" s="9" t="s">
        <v>12</v>
      </c>
      <c r="E11" s="9" t="s">
        <v>13</v>
      </c>
      <c r="F11" s="9" t="s">
        <v>14</v>
      </c>
      <c r="G11" s="9" t="s">
        <v>15</v>
      </c>
      <c r="H11" s="9" t="s">
        <v>16</v>
      </c>
      <c r="I11" s="9" t="s">
        <v>17</v>
      </c>
      <c r="J11" s="9" t="s">
        <v>18</v>
      </c>
    </row>
    <row r="12" customFormat="false" ht="30" hidden="false" customHeight="true" outlineLevel="0" collapsed="false">
      <c r="B12" s="10" t="s">
        <v>19</v>
      </c>
      <c r="C12" s="11" t="n">
        <v>184500</v>
      </c>
      <c r="D12" s="12" t="s">
        <v>20</v>
      </c>
      <c r="E12" s="12" t="s">
        <v>21</v>
      </c>
      <c r="F12" s="11" t="n">
        <v>0</v>
      </c>
      <c r="G12" s="10" t="s">
        <v>22</v>
      </c>
      <c r="H12" s="11" t="n">
        <f aca="false">IF(C12="","",C12+F12)</f>
        <v>184500</v>
      </c>
      <c r="I12" s="12" t="n">
        <f aca="false">IF(H12="","",RANK(H12,$H$12:$H$17,1))</f>
        <v>3</v>
      </c>
      <c r="J12" s="12" t="str">
        <f aca="false">IF(H12="","",IF(I12=1,"✓ Best Value",""))</f>
        <v/>
      </c>
    </row>
    <row r="13" customFormat="false" ht="30" hidden="false" customHeight="true" outlineLevel="0" collapsed="false">
      <c r="B13" s="10" t="s">
        <v>23</v>
      </c>
      <c r="C13" s="11" t="n">
        <v>171200</v>
      </c>
      <c r="D13" s="12" t="s">
        <v>20</v>
      </c>
      <c r="E13" s="12" t="s">
        <v>20</v>
      </c>
      <c r="F13" s="11" t="n">
        <v>8500</v>
      </c>
      <c r="G13" s="10" t="s">
        <v>24</v>
      </c>
      <c r="H13" s="11" t="n">
        <f aca="false">IF(C13="","",C13+F13)</f>
        <v>179700</v>
      </c>
      <c r="I13" s="12" t="n">
        <f aca="false">IF(H13="","",RANK(H13,$H$12:$H$17,1))</f>
        <v>1</v>
      </c>
      <c r="J13" s="12" t="str">
        <f aca="false">IF(H13="","",IF(I13=1,"✓ Best Value",""))</f>
        <v>✓ Best Value</v>
      </c>
    </row>
    <row r="14" customFormat="false" ht="30" hidden="false" customHeight="true" outlineLevel="0" collapsed="false">
      <c r="B14" s="10" t="s">
        <v>25</v>
      </c>
      <c r="C14" s="11" t="n">
        <v>179900</v>
      </c>
      <c r="D14" s="12" t="s">
        <v>21</v>
      </c>
      <c r="E14" s="12" t="s">
        <v>21</v>
      </c>
      <c r="F14" s="11" t="n">
        <v>0</v>
      </c>
      <c r="G14" s="10" t="s">
        <v>26</v>
      </c>
      <c r="H14" s="11" t="n">
        <f aca="false">IF(C14="","",C14+F14)</f>
        <v>179900</v>
      </c>
      <c r="I14" s="12" t="n">
        <f aca="false">IF(H14="","",RANK(H14,$H$12:$H$17,1))</f>
        <v>2</v>
      </c>
      <c r="J14" s="12" t="str">
        <f aca="false">IF(H14="","",IF(I14=1,"✓ Best Value",""))</f>
        <v/>
      </c>
    </row>
    <row r="15" customFormat="false" ht="19.5" hidden="false" customHeight="true" outlineLevel="0" collapsed="false">
      <c r="B15" s="13"/>
      <c r="C15" s="14"/>
      <c r="D15" s="13"/>
      <c r="E15" s="13"/>
      <c r="F15" s="14"/>
      <c r="G15" s="15"/>
      <c r="H15" s="14" t="str">
        <f aca="false">IF(C15="","",C15+F15)</f>
        <v/>
      </c>
      <c r="I15" s="13" t="str">
        <f aca="false">IF(H15="","",RANK(H15,$H$12:$H$17,1))</f>
        <v/>
      </c>
      <c r="J15" s="13" t="str">
        <f aca="false">IF(H15="","",IF(I15=1,"✓ Best Value",""))</f>
        <v/>
      </c>
    </row>
    <row r="16" customFormat="false" ht="19.5" hidden="false" customHeight="true" outlineLevel="0" collapsed="false">
      <c r="B16" s="13"/>
      <c r="C16" s="14"/>
      <c r="D16" s="13"/>
      <c r="E16" s="13"/>
      <c r="F16" s="14"/>
      <c r="G16" s="15"/>
      <c r="H16" s="14" t="str">
        <f aca="false">IF(C16="","",C16+F16)</f>
        <v/>
      </c>
      <c r="I16" s="13" t="str">
        <f aca="false">IF(H16="","",RANK(H16,$H$12:$H$17,1))</f>
        <v/>
      </c>
      <c r="J16" s="13" t="str">
        <f aca="false">IF(H16="","",IF(I16=1,"✓ Best Value",""))</f>
        <v/>
      </c>
    </row>
    <row r="17" customFormat="false" ht="19.5" hidden="false" customHeight="true" outlineLevel="0" collapsed="false">
      <c r="B17" s="13"/>
      <c r="C17" s="14"/>
      <c r="D17" s="13"/>
      <c r="E17" s="13"/>
      <c r="F17" s="14"/>
      <c r="G17" s="15"/>
      <c r="H17" s="14" t="str">
        <f aca="false">IF(C17="","",C17+F17)</f>
        <v/>
      </c>
      <c r="I17" s="13" t="str">
        <f aca="false">IF(H17="","",RANK(H17,$H$12:$H$17,1))</f>
        <v/>
      </c>
      <c r="J17" s="13" t="str">
        <f aca="false">IF(H17="","",IF(I17=1,"✓ Best Value",""))</f>
        <v/>
      </c>
    </row>
    <row r="20" customFormat="false" ht="15" hidden="false" customHeight="true" outlineLevel="0" collapsed="false">
      <c r="B20" s="16" t="s">
        <v>27</v>
      </c>
      <c r="D20" s="17" t="s">
        <v>28</v>
      </c>
      <c r="F20" s="18" t="s">
        <v>29</v>
      </c>
      <c r="H20" s="19" t="s">
        <v>30</v>
      </c>
    </row>
    <row r="22" customFormat="false" ht="15" hidden="false" customHeight="true" outlineLevel="0" collapsed="false">
      <c r="B22" s="20" t="s">
        <v>31</v>
      </c>
      <c r="C22" s="20"/>
      <c r="D22" s="20"/>
      <c r="E22" s="20"/>
      <c r="F22" s="20"/>
      <c r="G22" s="20"/>
      <c r="H22" s="20"/>
      <c r="I22" s="20"/>
      <c r="J22" s="20"/>
    </row>
  </sheetData>
  <mergeCells count="11">
    <mergeCell ref="B2:J2"/>
    <mergeCell ref="B3:J3"/>
    <mergeCell ref="B5:J5"/>
    <mergeCell ref="C6:E6"/>
    <mergeCell ref="H6:J6"/>
    <mergeCell ref="C7:E7"/>
    <mergeCell ref="H7:J7"/>
    <mergeCell ref="C8:E8"/>
    <mergeCell ref="H8:J8"/>
    <mergeCell ref="B10:J10"/>
    <mergeCell ref="B22:J22"/>
  </mergeCells>
  <conditionalFormatting sqref="E12:E17">
    <cfRule type="cellIs" priority="2" operator="equal" aboveAverage="0" equalAverage="0" bottom="0" percent="0" rank="0" text="" dxfId="0">
      <formula>"Yes"</formula>
    </cfRule>
  </conditionalFormatting>
  <conditionalFormatting sqref="D12:D17">
    <cfRule type="cellIs" priority="3" operator="equal" aboveAverage="0" equalAverage="0" bottom="0" percent="0" rank="0" text="" dxfId="1">
      <formula>"No"</formula>
    </cfRule>
  </conditionalFormatting>
  <conditionalFormatting sqref="B12:J17">
    <cfRule type="expression" priority="4" aboveAverage="0" equalAverage="0" bottom="0" percent="0" rank="0" text="" dxfId="2">
      <formula>$I12=1</formula>
    </cfRule>
  </conditionalFormatting>
  <conditionalFormatting sqref="J12:J17">
    <cfRule type="expression" priority="5" aboveAverage="0" equalAverage="0" bottom="0" percent="0" rank="0" text="" dxfId="3">
      <formula>$I12=1</formula>
    </cfRule>
  </conditionalFormatting>
  <dataValidations count="2">
    <dataValidation allowBlank="true" errorStyle="stop" operator="between" prompt="Select Yes or No" showDropDown="false" showErrorMessage="false" showInputMessage="false" sqref="D12:D17" type="list">
      <formula1>"Yes,No"</formula1>
      <formula2>0</formula2>
    </dataValidation>
    <dataValidation allowBlank="true" errorStyle="stop" operator="between" showDropDown="false" showErrorMessage="false" showInputMessage="false" sqref="E12:E17"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30"/>
    <col collapsed="false" customWidth="true" hidden="false" outlineLevel="0" max="8" min="3" style="1" width="14"/>
    <col collapsed="false" customWidth="true" hidden="false" outlineLevel="0" max="9" min="9" style="1" width="13"/>
    <col collapsed="false" customWidth="true" hidden="false" outlineLevel="0" max="10" min="10" style="1" width="16"/>
    <col collapsed="false" customWidth="true" hidden="false" outlineLevel="0" max="11" min="11" style="1" width="3"/>
  </cols>
  <sheetData>
    <row r="2" customFormat="false" ht="33.75" hidden="false" customHeight="true" outlineLevel="0" collapsed="false">
      <c r="B2" s="2" t="s">
        <v>32</v>
      </c>
      <c r="C2" s="2"/>
      <c r="D2" s="2"/>
      <c r="E2" s="2"/>
      <c r="F2" s="2"/>
      <c r="G2" s="2"/>
      <c r="H2" s="2"/>
      <c r="I2" s="2"/>
      <c r="J2" s="2"/>
    </row>
    <row r="3" customFormat="false" ht="15" hidden="false" customHeight="true" outlineLevel="0" collapsed="false">
      <c r="B3" s="3" t="s">
        <v>33</v>
      </c>
      <c r="C3" s="3"/>
      <c r="D3" s="3"/>
      <c r="E3" s="3"/>
      <c r="F3" s="3"/>
      <c r="G3" s="3"/>
      <c r="H3" s="3"/>
      <c r="I3" s="3"/>
      <c r="J3" s="3"/>
    </row>
    <row r="5" customFormat="false" ht="19.5" hidden="false" customHeight="true" outlineLevel="0" collapsed="false">
      <c r="B5" s="4" t="s">
        <v>34</v>
      </c>
      <c r="C5" s="4"/>
      <c r="D5" s="4"/>
      <c r="E5" s="4"/>
      <c r="F5" s="4"/>
      <c r="G5" s="4"/>
      <c r="H5" s="4"/>
      <c r="I5" s="4"/>
      <c r="J5" s="4"/>
    </row>
    <row r="7" customFormat="false" ht="30" hidden="false" customHeight="true" outlineLevel="0" collapsed="false">
      <c r="B7" s="9" t="s">
        <v>35</v>
      </c>
      <c r="C7" s="9" t="str">
        <f aca="false">IF('Bid Comparison'!B12="","",'Bid Comparison'!B12)</f>
        <v>Northline Contracting</v>
      </c>
      <c r="D7" s="9" t="str">
        <f aca="false">IF('Bid Comparison'!B13="","",'Bid Comparison'!B13)</f>
        <v>Baseline Grading Co.</v>
      </c>
      <c r="E7" s="9" t="str">
        <f aca="false">IF('Bid Comparison'!B14="","",'Bid Comparison'!B14)</f>
        <v>Redstone Earthworks</v>
      </c>
      <c r="F7" s="9" t="str">
        <f aca="false">IF('Bid Comparison'!B15="","",'Bid Comparison'!B15)</f>
        <v/>
      </c>
      <c r="G7" s="9" t="str">
        <f aca="false">IF('Bid Comparison'!B16="","",'Bid Comparison'!B16)</f>
        <v/>
      </c>
      <c r="H7" s="9" t="str">
        <f aca="false">IF('Bid Comparison'!B17="","",'Bid Comparison'!B17)</f>
        <v/>
      </c>
      <c r="I7" s="9" t="s">
        <v>36</v>
      </c>
      <c r="J7" s="9" t="s">
        <v>37</v>
      </c>
    </row>
    <row r="8" customFormat="false" ht="19.5" hidden="false" customHeight="true" outlineLevel="0" collapsed="false">
      <c r="B8" s="15" t="s">
        <v>38</v>
      </c>
      <c r="C8" s="13" t="s">
        <v>20</v>
      </c>
      <c r="D8" s="13" t="s">
        <v>20</v>
      </c>
      <c r="E8" s="13" t="s">
        <v>20</v>
      </c>
      <c r="F8" s="13"/>
      <c r="G8" s="13"/>
      <c r="H8" s="13"/>
      <c r="I8" s="13" t="n">
        <f aca="false">IF(COUNTA(C8:H8)=0,"",COUNTIF(C8:H8,"Yes"))</f>
        <v>3</v>
      </c>
      <c r="J8" s="13" t="str">
        <f aca="false">IF(COUNTA(C8:H8)=0,"",IF(COUNTIF(C8:H8,"No")&gt;0,"Gap Found","Complete"))</f>
        <v>Complete</v>
      </c>
    </row>
    <row r="9" customFormat="false" ht="19.5" hidden="false" customHeight="true" outlineLevel="0" collapsed="false">
      <c r="B9" s="15" t="s">
        <v>39</v>
      </c>
      <c r="C9" s="13" t="s">
        <v>20</v>
      </c>
      <c r="D9" s="13" t="s">
        <v>20</v>
      </c>
      <c r="E9" s="13" t="s">
        <v>20</v>
      </c>
      <c r="F9" s="13"/>
      <c r="G9" s="13"/>
      <c r="H9" s="13"/>
      <c r="I9" s="13" t="n">
        <f aca="false">IF(COUNTA(C9:H9)=0,"",COUNTIF(C9:H9,"Yes"))</f>
        <v>3</v>
      </c>
      <c r="J9" s="13" t="str">
        <f aca="false">IF(COUNTA(C9:H9)=0,"",IF(COUNTIF(C9:H9,"No")&gt;0,"Gap Found","Complete"))</f>
        <v>Complete</v>
      </c>
    </row>
    <row r="10" customFormat="false" ht="19.5" hidden="false" customHeight="true" outlineLevel="0" collapsed="false">
      <c r="B10" s="15" t="s">
        <v>40</v>
      </c>
      <c r="C10" s="13" t="s">
        <v>20</v>
      </c>
      <c r="D10" s="13" t="s">
        <v>20</v>
      </c>
      <c r="E10" s="13" t="s">
        <v>20</v>
      </c>
      <c r="F10" s="13"/>
      <c r="G10" s="13"/>
      <c r="H10" s="13"/>
      <c r="I10" s="13" t="n">
        <f aca="false">IF(COUNTA(C10:H10)=0,"",COUNTIF(C10:H10,"Yes"))</f>
        <v>3</v>
      </c>
      <c r="J10" s="13" t="str">
        <f aca="false">IF(COUNTA(C10:H10)=0,"",IF(COUNTIF(C10:H10,"No")&gt;0,"Gap Found","Complete"))</f>
        <v>Complete</v>
      </c>
    </row>
    <row r="11" customFormat="false" ht="19.5" hidden="false" customHeight="true" outlineLevel="0" collapsed="false">
      <c r="B11" s="15" t="s">
        <v>41</v>
      </c>
      <c r="C11" s="13" t="s">
        <v>20</v>
      </c>
      <c r="D11" s="13" t="s">
        <v>20</v>
      </c>
      <c r="E11" s="13" t="s">
        <v>20</v>
      </c>
      <c r="F11" s="13"/>
      <c r="G11" s="13"/>
      <c r="H11" s="13"/>
      <c r="I11" s="13" t="n">
        <f aca="false">IF(COUNTA(C11:H11)=0,"",COUNTIF(C11:H11,"Yes"))</f>
        <v>3</v>
      </c>
      <c r="J11" s="13" t="str">
        <f aca="false">IF(COUNTA(C11:H11)=0,"",IF(COUNTIF(C11:H11,"No")&gt;0,"Gap Found","Complete"))</f>
        <v>Complete</v>
      </c>
    </row>
    <row r="12" customFormat="false" ht="19.5" hidden="false" customHeight="true" outlineLevel="0" collapsed="false">
      <c r="B12" s="15" t="s">
        <v>42</v>
      </c>
      <c r="C12" s="13" t="s">
        <v>20</v>
      </c>
      <c r="D12" s="13" t="s">
        <v>20</v>
      </c>
      <c r="E12" s="13" t="s">
        <v>20</v>
      </c>
      <c r="F12" s="13"/>
      <c r="G12" s="13"/>
      <c r="H12" s="13"/>
      <c r="I12" s="13" t="n">
        <f aca="false">IF(COUNTA(C12:H12)=0,"",COUNTIF(C12:H12,"Yes"))</f>
        <v>3</v>
      </c>
      <c r="J12" s="13" t="str">
        <f aca="false">IF(COUNTA(C12:H12)=0,"",IF(COUNTIF(C12:H12,"No")&gt;0,"Gap Found","Complete"))</f>
        <v>Complete</v>
      </c>
    </row>
    <row r="13" customFormat="false" ht="19.5" hidden="false" customHeight="true" outlineLevel="0" collapsed="false">
      <c r="B13" s="15" t="s">
        <v>43</v>
      </c>
      <c r="C13" s="13" t="s">
        <v>20</v>
      </c>
      <c r="D13" s="13" t="s">
        <v>20</v>
      </c>
      <c r="E13" s="13" t="s">
        <v>21</v>
      </c>
      <c r="F13" s="13"/>
      <c r="G13" s="13"/>
      <c r="H13" s="13"/>
      <c r="I13" s="13" t="n">
        <f aca="false">IF(COUNTA(C13:H13)=0,"",COUNTIF(C13:H13,"Yes"))</f>
        <v>2</v>
      </c>
      <c r="J13" s="13" t="str">
        <f aca="false">IF(COUNTA(C13:H13)=0,"",IF(COUNTIF(C13:H13,"No")&gt;0,"Gap Found","Complete"))</f>
        <v>Gap Found</v>
      </c>
    </row>
    <row r="14" customFormat="false" ht="19.5" hidden="false" customHeight="true" outlineLevel="0" collapsed="false">
      <c r="B14" s="15" t="s">
        <v>44</v>
      </c>
      <c r="C14" s="13" t="s">
        <v>20</v>
      </c>
      <c r="D14" s="13" t="s">
        <v>21</v>
      </c>
      <c r="E14" s="13" t="s">
        <v>20</v>
      </c>
      <c r="F14" s="13"/>
      <c r="G14" s="13"/>
      <c r="H14" s="13"/>
      <c r="I14" s="13" t="n">
        <f aca="false">IF(COUNTA(C14:H14)=0,"",COUNTIF(C14:H14,"Yes"))</f>
        <v>2</v>
      </c>
      <c r="J14" s="13" t="str">
        <f aca="false">IF(COUNTA(C14:H14)=0,"",IF(COUNTIF(C14:H14,"No")&gt;0,"Gap Found","Complete"))</f>
        <v>Gap Found</v>
      </c>
    </row>
    <row r="15" customFormat="false" ht="19.5" hidden="false" customHeight="true" outlineLevel="0" collapsed="false">
      <c r="B15" s="15" t="s">
        <v>45</v>
      </c>
      <c r="C15" s="13" t="s">
        <v>20</v>
      </c>
      <c r="D15" s="13" t="s">
        <v>20</v>
      </c>
      <c r="E15" s="13" t="s">
        <v>20</v>
      </c>
      <c r="F15" s="13"/>
      <c r="G15" s="13"/>
      <c r="H15" s="13"/>
      <c r="I15" s="13" t="n">
        <f aca="false">IF(COUNTA(C15:H15)=0,"",COUNTIF(C15:H15,"Yes"))</f>
        <v>3</v>
      </c>
      <c r="J15" s="13" t="str">
        <f aca="false">IF(COUNTA(C15:H15)=0,"",IF(COUNTIF(C15:H15,"No")&gt;0,"Gap Found","Complete"))</f>
        <v>Complete</v>
      </c>
    </row>
    <row r="16" customFormat="false" ht="19.5" hidden="false" customHeight="true" outlineLevel="0" collapsed="false">
      <c r="B16" s="15" t="s">
        <v>46</v>
      </c>
      <c r="C16" s="13" t="s">
        <v>20</v>
      </c>
      <c r="D16" s="13" t="s">
        <v>20</v>
      </c>
      <c r="E16" s="13" t="s">
        <v>20</v>
      </c>
      <c r="F16" s="13"/>
      <c r="G16" s="13"/>
      <c r="H16" s="13"/>
      <c r="I16" s="13" t="n">
        <f aca="false">IF(COUNTA(C16:H16)=0,"",COUNTIF(C16:H16,"Yes"))</f>
        <v>3</v>
      </c>
      <c r="J16" s="13" t="str">
        <f aca="false">IF(COUNTA(C16:H16)=0,"",IF(COUNTIF(C16:H16,"No")&gt;0,"Gap Found","Complete"))</f>
        <v>Complete</v>
      </c>
    </row>
    <row r="17" customFormat="false" ht="19.5" hidden="false" customHeight="true" outlineLevel="0" collapsed="false">
      <c r="B17" s="15" t="s">
        <v>47</v>
      </c>
      <c r="C17" s="13" t="s">
        <v>20</v>
      </c>
      <c r="D17" s="13" t="s">
        <v>20</v>
      </c>
      <c r="E17" s="13" t="s">
        <v>20</v>
      </c>
      <c r="F17" s="13"/>
      <c r="G17" s="13"/>
      <c r="H17" s="13"/>
      <c r="I17" s="13" t="n">
        <f aca="false">IF(COUNTA(C17:H17)=0,"",COUNTIF(C17:H17,"Yes"))</f>
        <v>3</v>
      </c>
      <c r="J17" s="13" t="str">
        <f aca="false">IF(COUNTA(C17:H17)=0,"",IF(COUNTIF(C17:H17,"No")&gt;0,"Gap Found","Complete"))</f>
        <v>Complete</v>
      </c>
    </row>
    <row r="18" customFormat="false" ht="19.5" hidden="false" customHeight="true" outlineLevel="0" collapsed="false">
      <c r="B18" s="15"/>
      <c r="C18" s="13"/>
      <c r="D18" s="13"/>
      <c r="E18" s="13"/>
      <c r="F18" s="13"/>
      <c r="G18" s="13"/>
      <c r="H18" s="13"/>
      <c r="I18" s="13" t="str">
        <f aca="false">IF(COUNTA(C18:H18)=0,"",COUNTIF(C18:H18,"Yes"))</f>
        <v/>
      </c>
      <c r="J18" s="13" t="str">
        <f aca="false">IF(COUNTA(C18:H18)=0,"",IF(COUNTIF(C18:H18,"No")&gt;0,"Gap Found","Complete"))</f>
        <v/>
      </c>
    </row>
    <row r="19" customFormat="false" ht="19.5" hidden="false" customHeight="true" outlineLevel="0" collapsed="false">
      <c r="B19" s="15"/>
      <c r="C19" s="13"/>
      <c r="D19" s="13"/>
      <c r="E19" s="13"/>
      <c r="F19" s="13"/>
      <c r="G19" s="13"/>
      <c r="H19" s="13"/>
      <c r="I19" s="13" t="str">
        <f aca="false">IF(COUNTA(C19:H19)=0,"",COUNTIF(C19:H19,"Yes"))</f>
        <v/>
      </c>
      <c r="J19" s="13" t="str">
        <f aca="false">IF(COUNTA(C19:H19)=0,"",IF(COUNTIF(C19:H19,"No")&gt;0,"Gap Found","Complete"))</f>
        <v/>
      </c>
    </row>
    <row r="20" customFormat="false" ht="19.5" hidden="false" customHeight="true" outlineLevel="0" collapsed="false">
      <c r="B20" s="15"/>
      <c r="C20" s="13"/>
      <c r="D20" s="13"/>
      <c r="E20" s="13"/>
      <c r="F20" s="13"/>
      <c r="G20" s="13"/>
      <c r="H20" s="13"/>
      <c r="I20" s="13" t="str">
        <f aca="false">IF(COUNTA(C20:H20)=0,"",COUNTIF(C20:H20,"Yes"))</f>
        <v/>
      </c>
      <c r="J20" s="13" t="str">
        <f aca="false">IF(COUNTA(C20:H20)=0,"",IF(COUNTIF(C20:H20,"No")&gt;0,"Gap Found","Complete"))</f>
        <v/>
      </c>
    </row>
    <row r="21" customFormat="false" ht="19.5" hidden="false" customHeight="true" outlineLevel="0" collapsed="false">
      <c r="B21" s="15"/>
      <c r="C21" s="13"/>
      <c r="D21" s="13"/>
      <c r="E21" s="13"/>
      <c r="F21" s="13"/>
      <c r="G21" s="13"/>
      <c r="H21" s="13"/>
      <c r="I21" s="13" t="str">
        <f aca="false">IF(COUNTA(C21:H21)=0,"",COUNTIF(C21:H21,"Yes"))</f>
        <v/>
      </c>
      <c r="J21" s="13" t="str">
        <f aca="false">IF(COUNTA(C21:H21)=0,"",IF(COUNTIF(C21:H21,"No")&gt;0,"Gap Found","Complete"))</f>
        <v/>
      </c>
    </row>
    <row r="22" customFormat="false" ht="19.5" hidden="false" customHeight="true" outlineLevel="0" collapsed="false">
      <c r="B22" s="15"/>
      <c r="C22" s="13"/>
      <c r="D22" s="13"/>
      <c r="E22" s="13"/>
      <c r="F22" s="13"/>
      <c r="G22" s="13"/>
      <c r="H22" s="13"/>
      <c r="I22" s="13" t="str">
        <f aca="false">IF(COUNTA(C22:H22)=0,"",COUNTIF(C22:H22,"Yes"))</f>
        <v/>
      </c>
      <c r="J22" s="13" t="str">
        <f aca="false">IF(COUNTA(C22:H22)=0,"",IF(COUNTIF(C22:H22,"No")&gt;0,"Gap Found","Complete"))</f>
        <v/>
      </c>
    </row>
    <row r="24" customFormat="false" ht="15" hidden="false" customHeight="true" outlineLevel="0" collapsed="false">
      <c r="B24" s="16" t="s">
        <v>27</v>
      </c>
      <c r="D24" s="18" t="s">
        <v>48</v>
      </c>
      <c r="G24" s="21" t="s">
        <v>49</v>
      </c>
    </row>
    <row r="26" customFormat="false" ht="15" hidden="false" customHeight="true" outlineLevel="0" collapsed="false">
      <c r="B26" s="20" t="s">
        <v>50</v>
      </c>
      <c r="C26" s="20"/>
      <c r="D26" s="20"/>
      <c r="E26" s="20"/>
      <c r="F26" s="20"/>
      <c r="G26" s="20"/>
      <c r="H26" s="20"/>
      <c r="I26" s="20"/>
      <c r="J26" s="20"/>
    </row>
  </sheetData>
  <mergeCells count="4">
    <mergeCell ref="B2:J2"/>
    <mergeCell ref="B3:J3"/>
    <mergeCell ref="B5:J5"/>
    <mergeCell ref="B26:J26"/>
  </mergeCells>
  <conditionalFormatting sqref="J8:J22">
    <cfRule type="cellIs" priority="2" operator="equal" aboveAverage="0" equalAverage="0" bottom="0" percent="0" rank="0" text="" dxfId="4">
      <formula>"Gap Found"</formula>
    </cfRule>
    <cfRule type="cellIs" priority="3" operator="equal" aboveAverage="0" equalAverage="0" bottom="0" percent="0" rank="0" text="" dxfId="5">
      <formula>"Complete"</formula>
    </cfRule>
  </conditionalFormatting>
  <conditionalFormatting sqref="C8:H22">
    <cfRule type="cellIs" priority="4" operator="equal" aboveAverage="0" equalAverage="0" bottom="0" percent="0" rank="0" text="" dxfId="6">
      <formula>"No"</formula>
    </cfRule>
  </conditionalFormatting>
  <dataValidations count="1">
    <dataValidation allowBlank="true" errorStyle="stop" operator="between" showDropDown="false" showErrorMessage="false" showInputMessage="false" sqref="C8:H22"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100"/>
    <col collapsed="false" customWidth="true" hidden="false" outlineLevel="0" max="3" min="3" style="1" width="3"/>
  </cols>
  <sheetData>
    <row r="2" customFormat="false" ht="30" hidden="false" customHeight="true" outlineLevel="0" collapsed="false">
      <c r="B2" s="22" t="s">
        <v>51</v>
      </c>
    </row>
    <row r="4" customFormat="false" ht="19.5" hidden="false" customHeight="true" outlineLevel="0" collapsed="false">
      <c r="B4" s="23" t="s">
        <v>52</v>
      </c>
    </row>
    <row r="5" customFormat="false" ht="60" hidden="false" customHeight="true" outlineLevel="0" collapsed="false">
      <c r="B5" s="24" t="s">
        <v>53</v>
      </c>
    </row>
    <row r="7" customFormat="false" ht="19.5" hidden="false" customHeight="true" outlineLevel="0" collapsed="false">
      <c r="B7" s="23" t="s">
        <v>54</v>
      </c>
    </row>
    <row r="8" customFormat="false" ht="150" hidden="false" customHeight="true" outlineLevel="0" collapsed="false">
      <c r="B8" s="24" t="s">
        <v>55</v>
      </c>
    </row>
    <row r="10" customFormat="false" ht="19.5" hidden="false" customHeight="true" outlineLevel="0" collapsed="false">
      <c r="B10" s="23" t="s">
        <v>56</v>
      </c>
    </row>
    <row r="11" customFormat="false" ht="75" hidden="false" customHeight="true" outlineLevel="0" collapsed="false">
      <c r="B11" s="24" t="s">
        <v>57</v>
      </c>
    </row>
    <row r="13" customFormat="false" ht="19.5" hidden="false" customHeight="true" outlineLevel="0" collapsed="false">
      <c r="B13" s="23" t="s">
        <v>58</v>
      </c>
    </row>
    <row r="14" customFormat="false" ht="90" hidden="false" customHeight="true" outlineLevel="0" collapsed="false">
      <c r="B14" s="24" t="s">
        <v>59</v>
      </c>
    </row>
    <row r="16" customFormat="false" ht="19.5" hidden="false" customHeight="true" outlineLevel="0" collapsed="false">
      <c r="B16" s="23" t="s">
        <v>60</v>
      </c>
    </row>
    <row r="17" customFormat="false" ht="90" hidden="false" customHeight="true" outlineLevel="0" collapsed="false">
      <c r="B17" s="24" t="s">
        <v>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LibreOffice/26.2.2.2$Linux_X86_64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2026-07-06T23:34:49Z</dcterms:created>
  <dc:creator>openpyxl</dc:creator>
  <dc:description/>
  <dc:language>en-US</dc:language>
  <cp:lastModifiedBy/>
  <dcterms:modified xsi:type="dcterms:W3CDTF">2026-07-06T23:35:44Z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